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ABB27DDA-D89B-43F8-9A9D-E726C907F487}" xr6:coauthVersionLast="47" xr6:coauthVersionMax="47" xr10:uidLastSave="{00000000-0000-0000-0000-000000000000}"/>
  <bookViews>
    <workbookView xWindow="330" yWindow="210" windowWidth="27645" windowHeight="15405" xr2:uid="{7640E62F-5CDB-4EF0-A05D-9E1DDC39C369}"/>
  </bookViews>
  <sheets>
    <sheet name="Ievads" sheetId="1" r:id="rId1"/>
    <sheet name="1969 N" sheetId="2" r:id="rId2"/>
    <sheet name="1969 V" sheetId="3" r:id="rId3"/>
    <sheet name="1969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3" i="3"/>
  <c r="H10" i="2"/>
  <c r="H8" i="2"/>
  <c r="H5" i="2" l="1"/>
  <c r="K6" i="2" l="1"/>
  <c r="H6" i="2"/>
  <c r="H7" i="2" l="1"/>
</calcChain>
</file>

<file path=xl/sharedStrings.xml><?xml version="1.0" encoding="utf-8"?>
<sst xmlns="http://schemas.openxmlformats.org/spreadsheetml/2006/main" count="169" uniqueCount="94">
  <si>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</si>
  <si>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</si>
  <si>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</si>
  <si>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</si>
  <si>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</si>
  <si>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</si>
  <si>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</si>
  <si>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</si>
  <si>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</si>
  <si>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</si>
  <si>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Jānis Kauliņš</t>
  </si>
  <si>
    <t>16/17</t>
  </si>
  <si>
    <t>18/19</t>
  </si>
  <si>
    <t>Jūlijs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</si>
  <si>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</si>
  <si>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</si>
  <si>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</si>
  <si>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</si>
  <si>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</si>
  <si>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</si>
  <si>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</si>
  <si>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</si>
  <si>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</si>
  <si>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</si>
  <si>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</si>
  <si>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</si>
  <si>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A</t>
  </si>
  <si>
    <t>Jūl</t>
  </si>
  <si>
    <t>Ekspozīcija</t>
  </si>
  <si>
    <t>Virziens</t>
  </si>
  <si>
    <t>Sākums</t>
  </si>
  <si>
    <t>Ilgums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</si>
  <si>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</si>
  <si>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</si>
  <si>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</si>
  <si>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</si>
  <si>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</si>
  <si>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</si>
  <si>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</si>
  <si>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</si>
  <si>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</si>
  <si>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</si>
  <si>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</si>
  <si>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</si>
  <si>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</si>
  <si>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</si>
  <si>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</si>
  <si>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</si>
  <si>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</si>
  <si>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</si>
  <si>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</si>
  <si>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</si>
  <si>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</si>
  <si>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</si>
  <si>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</si>
  <si>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</si>
  <si>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Šaubīgi novērojumi</t>
  </si>
  <si>
    <t>MM jūlijā</t>
  </si>
  <si>
    <t>Pieraksti vienā žurnālā kopā ar 1966., 1967. un 1968.gadu.</t>
  </si>
  <si>
    <t>Dīriķis M.</t>
  </si>
  <si>
    <t>ir</t>
  </si>
  <si>
    <t>nav?</t>
  </si>
  <si>
    <t>2a</t>
  </si>
  <si>
    <t>2a,b</t>
  </si>
  <si>
    <t>B</t>
  </si>
  <si>
    <t>C</t>
  </si>
  <si>
    <t>uznāk melni mākoņi!</t>
  </si>
  <si>
    <t>Uznāk melni mākoņi, kad ap 3:05 aiziet, s.m. gandrīz nav saskatāmi</t>
  </si>
  <si>
    <t>s.m. parādās ap 0:40, bet ļoti zemu, nav vēl nozīmes fotografēt</t>
  </si>
  <si>
    <t>3-4</t>
  </si>
  <si>
    <t>spoži, bet tikpat zemu</t>
  </si>
  <si>
    <t>(skat. augstāk)</t>
  </si>
  <si>
    <t>vairs tikai 1 vāja svītriņa</t>
  </si>
  <si>
    <t>vairs nav saskatāmi!</t>
  </si>
  <si>
    <t>tukšs</t>
  </si>
  <si>
    <t>Novērots tikai divas naktis, abās fiksēti MM, fotografēti.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</si>
  <si>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</si>
  <si>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</si>
  <si>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</si>
  <si>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</si>
  <si>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</si>
  <si>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</si>
  <si>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</si>
  <si>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</si>
  <si>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Sezonas sākums</t>
  </si>
  <si>
    <t>Sezonas beigas</t>
  </si>
  <si>
    <t>Kandavas ielā 2, LVU Astronomiskā observatorija</t>
  </si>
  <si>
    <t>Kopsavilkums (lapā N)</t>
  </si>
  <si>
    <t>Loģiskās datu kļūdas</t>
  </si>
  <si>
    <t>Nr.novēr.</t>
  </si>
  <si>
    <t>Nr.kop.</t>
  </si>
  <si>
    <t>Kamera</t>
  </si>
  <si>
    <t>AFA-IM</t>
  </si>
  <si>
    <t>NAFA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</si>
</sst>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4" fillId="0" borderId="0" xfId="0" applyFont="1"/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20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5" fillId="3" borderId="0" xfId="0" applyNumberFormat="1" applyFont="1" applyFill="1"/>
    <xf numFmtId="0" fontId="1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4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4" t="s">
        <v>0</v>
      </c>
      <c r="C2" s="14" t="s">
        <v>10</v>
      </c>
      <c r="D2" s="14" t="s">
        <v>47</v>
      </c>
    </row>
    <row r="3" spans="2:4" ht="18.75" x14ac:dyDescent="0.3">
      <c r="B3" s="14" t="s">
        <v>87</v>
      </c>
      <c r="C3" s="14" t="s">
        <v>10</v>
      </c>
      <c r="D3" s="14"/>
    </row>
    <row r="5" spans="2:4" x14ac:dyDescent="0.25">
      <c r="B5" s="18" t="s">
        <v>43</v>
      </c>
      <c r="C5" s="19" t="s">
        <v>49</v>
      </c>
    </row>
    <row r="6" spans="2:4" x14ac:dyDescent="0.25">
      <c r="B6" s="18" t="s">
        <v>48</v>
      </c>
      <c r="C6" s="19" t="s">
        <v>86</v>
      </c>
    </row>
    <row r="7" spans="2:4" x14ac:dyDescent="0.25">
      <c r="B7" s="18" t="s">
        <v>44</v>
      </c>
      <c r="C7" s="19">
        <v>1969</v>
      </c>
    </row>
    <row r="8" spans="2:4" x14ac:dyDescent="0.25">
      <c r="B8" s="18" t="s">
        <v>84</v>
      </c>
      <c r="C8" s="36">
        <v>25400</v>
      </c>
    </row>
    <row r="9" spans="2:4" x14ac:dyDescent="0.25">
      <c r="B9" s="18" t="s">
        <v>85</v>
      </c>
      <c r="C9" s="36">
        <v>25403</v>
      </c>
    </row>
    <row r="10" spans="2:4" x14ac:dyDescent="0.25">
      <c r="B10" s="18" t="s">
        <v>58</v>
      </c>
      <c r="C10" s="18"/>
    </row>
    <row r="12" spans="2:4" x14ac:dyDescent="0.25">
      <c r="B12" t="s">
        <v>50</v>
      </c>
    </row>
    <row r="13" spans="2:4" x14ac:dyDescent="0.25">
      <c r="B13" t="s">
        <v>51</v>
      </c>
    </row>
    <row r="14" spans="2:4" x14ac:dyDescent="0.25">
      <c r="B14" t="s">
        <v>52</v>
      </c>
    </row>
    <row r="15" spans="2:4" ht="17.25" x14ac:dyDescent="0.25">
      <c r="B15" t="s">
        <v>76</v>
      </c>
    </row>
    <row r="17" spans="2:3" x14ac:dyDescent="0.25">
      <c r="B17" s="34" t="s">
        <v>53</v>
      </c>
    </row>
    <row r="18" spans="2:3" x14ac:dyDescent="0.25">
      <c r="B18" t="s">
        <v>42</v>
      </c>
    </row>
    <row r="19" spans="2:3" x14ac:dyDescent="0.25">
      <c r="B19" t="s">
        <v>39</v>
      </c>
    </row>
    <row r="20" spans="2:3" x14ac:dyDescent="0.25">
      <c r="B20" t="s">
        <v>40</v>
      </c>
      <c r="C20" s="32"/>
    </row>
    <row r="21" spans="2:3" x14ac:dyDescent="0.25">
      <c r="B21" t="s">
        <v>41</v>
      </c>
      <c r="C21" s="20"/>
    </row>
    <row r="22" spans="2:3" x14ac:dyDescent="0.25">
      <c r="B22" t="s">
        <v>54</v>
      </c>
    </row>
    <row r="23" spans="2:3" x14ac:dyDescent="0.25">
      <c r="B23" t="s">
        <v>55</v>
      </c>
    </row>
    <row r="25" spans="2:3" x14ac:dyDescent="0.25">
      <c r="B25" s="35" t="s">
        <v>77</v>
      </c>
    </row>
    <row r="26" spans="2:3" x14ac:dyDescent="0.25">
      <c r="B26" t="s">
        <v>78</v>
      </c>
    </row>
    <row r="27" spans="2:3" x14ac:dyDescent="0.25">
      <c r="B27" t="s">
        <v>79</v>
      </c>
    </row>
    <row r="28" spans="2:3" x14ac:dyDescent="0.25">
      <c r="B28" t="s">
        <v>80</v>
      </c>
    </row>
    <row r="29" spans="2:3" x14ac:dyDescent="0.25">
      <c r="B29" t="s">
        <v>81</v>
      </c>
    </row>
    <row r="30" spans="2:3" x14ac:dyDescent="0.25">
      <c r="B30" t="s">
        <v>82</v>
      </c>
    </row>
    <row r="32" spans="2:3" x14ac:dyDescent="0.25">
      <c r="B32" t="s">
        <v>83</v>
      </c>
    </row>
    <row r="34" spans="2:2" x14ac:dyDescent="0.25">
      <c r="B34" t="s">
        <v>75</v>
      </c>
    </row>
  </sheetData>
  <sheetProtection algorithmName="SHA-512" hashValue="XhqHWFD2cz9j1hoGkzqZcgB4LZa9lnrEyvsnPE47bvpt/ELagZhO6LpIIcMhCtmDAM8NXnw/xL5rPZE4SuUWGA==" saltValue="VXSh0lxR4igc5y8Oecz8D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10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33" t="s">
        <v>4</v>
      </c>
      <c r="E1" s="33"/>
      <c r="F1" s="33"/>
      <c r="G1" t="s">
        <v>5</v>
      </c>
      <c r="H1" s="33" t="s">
        <v>33</v>
      </c>
      <c r="I1" s="33"/>
      <c r="J1" s="33"/>
      <c r="K1" s="33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37</v>
      </c>
      <c r="J2" t="s">
        <v>46</v>
      </c>
      <c r="K2" t="s">
        <v>38</v>
      </c>
    </row>
    <row r="3" spans="1:11" x14ac:dyDescent="0.25">
      <c r="A3" s="3" t="s">
        <v>13</v>
      </c>
      <c r="B3" s="4" t="s">
        <v>11</v>
      </c>
      <c r="D3" s="16" t="s">
        <v>59</v>
      </c>
      <c r="E3" s="16"/>
      <c r="F3" s="16"/>
      <c r="H3">
        <v>1</v>
      </c>
      <c r="I3">
        <v>3.75</v>
      </c>
      <c r="J3">
        <v>3</v>
      </c>
      <c r="K3">
        <v>6</v>
      </c>
    </row>
    <row r="4" spans="1:11" ht="15.75" thickBot="1" x14ac:dyDescent="0.3">
      <c r="A4" s="3" t="s">
        <v>13</v>
      </c>
      <c r="B4" s="4" t="s">
        <v>12</v>
      </c>
      <c r="D4" s="16" t="s">
        <v>59</v>
      </c>
      <c r="E4" s="16"/>
      <c r="F4" s="16"/>
      <c r="H4">
        <v>1</v>
      </c>
      <c r="I4">
        <v>0.75</v>
      </c>
      <c r="J4">
        <v>4</v>
      </c>
      <c r="K4">
        <v>3</v>
      </c>
    </row>
    <row r="5" spans="1:11" ht="15.75" thickTop="1" x14ac:dyDescent="0.25">
      <c r="G5" s="17" t="s">
        <v>34</v>
      </c>
      <c r="H5" s="17">
        <f>ROWS(H3:H4)</f>
        <v>2</v>
      </c>
      <c r="I5" s="17"/>
      <c r="J5" s="17"/>
      <c r="K5" s="17"/>
    </row>
    <row r="6" spans="1:11" x14ac:dyDescent="0.25">
      <c r="G6" t="s">
        <v>35</v>
      </c>
      <c r="H6">
        <f>SUM(H3:H4)</f>
        <v>2</v>
      </c>
      <c r="J6" t="s">
        <v>45</v>
      </c>
      <c r="K6">
        <f>SUM(K3:K4)</f>
        <v>9</v>
      </c>
    </row>
    <row r="7" spans="1:11" x14ac:dyDescent="0.25">
      <c r="G7" t="s">
        <v>36</v>
      </c>
      <c r="H7" s="15">
        <f>H6/H5</f>
        <v>1</v>
      </c>
    </row>
    <row r="8" spans="1:11" x14ac:dyDescent="0.25">
      <c r="G8" t="s">
        <v>56</v>
      </c>
      <c r="H8">
        <f>COUNTIF(H3:H4, "?")</f>
        <v>0</v>
      </c>
    </row>
    <row r="10" spans="1:11" x14ac:dyDescent="0.25">
      <c r="G10" t="s">
        <v>57</v>
      </c>
      <c r="H10">
        <f>SUM(H3:H4)</f>
        <v>2</v>
      </c>
    </row>
  </sheetData>
  <sheetProtection algorithmName="SHA-512" hashValue="7gC7hy/7OaDYDhG0aFdefiipvAtL0y2ljEAdYIvFGPZa2ncUGKY8OW5kcvr84Dyma4edjwme1cDqN1lPau7jMw==" saltValue="rtELp6QBbLnEzwPKupO2QA==" spinCount="100000" sheet="1" objects="1" scenarios="1"/>
  <mergeCells count="2">
    <mergeCell ref="H1:K1"/>
    <mergeCell ref="D1:F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27"/>
  <sheetViews>
    <sheetView workbookViewId="0">
      <pane ySplit="2" topLeftCell="A3" activePane="bottomLeft" state="frozen"/>
      <selection activeCell="C34" sqref="C34"/>
      <selection pane="bottomLeft" activeCell="K31" sqref="K31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1" bestFit="1" customWidth="1"/>
    <col min="5" max="6" width="8.5703125" style="1" customWidth="1"/>
    <col min="7" max="7" width="12.8554687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14</v>
      </c>
      <c r="D1" t="s">
        <v>15</v>
      </c>
      <c r="E1" s="33" t="s">
        <v>16</v>
      </c>
      <c r="F1" s="33"/>
      <c r="G1" s="33"/>
      <c r="H1" s="33" t="s">
        <v>17</v>
      </c>
      <c r="I1" s="33"/>
      <c r="J1" s="33"/>
      <c r="K1" s="33"/>
      <c r="L1" s="33"/>
      <c r="M1" t="s">
        <v>5</v>
      </c>
      <c r="N1" t="s">
        <v>88</v>
      </c>
    </row>
    <row r="2" spans="1:14" x14ac:dyDescent="0.25">
      <c r="D2"/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N2" s="37"/>
    </row>
    <row r="3" spans="1:14" x14ac:dyDescent="0.25">
      <c r="A3" t="s">
        <v>27</v>
      </c>
      <c r="B3">
        <v>16</v>
      </c>
      <c r="C3" s="5">
        <v>0.97916666666666663</v>
      </c>
      <c r="D3" s="6"/>
      <c r="E3" s="1" t="s">
        <v>60</v>
      </c>
      <c r="F3" s="1">
        <v>2</v>
      </c>
      <c r="G3" s="1" t="s">
        <v>62</v>
      </c>
      <c r="H3" s="1" t="s">
        <v>26</v>
      </c>
      <c r="I3" s="1">
        <v>0</v>
      </c>
      <c r="J3" s="21">
        <v>0</v>
      </c>
      <c r="M3" s="11"/>
      <c r="N3" t="str">
        <f t="shared" ref="N3:N27" si="0">IF(AND(I3=10,H3="D"),"ERR1",IF(AND(H3="B",I3=0),"ERR2",IF(J3&gt;I3,"ERR3","")))</f>
        <v/>
      </c>
    </row>
    <row r="4" spans="1:14" x14ac:dyDescent="0.25">
      <c r="A4" t="s">
        <v>27</v>
      </c>
      <c r="B4">
        <v>16</v>
      </c>
      <c r="C4" s="5">
        <v>0.98958333333333337</v>
      </c>
      <c r="D4" s="6"/>
      <c r="E4" s="1" t="s">
        <v>60</v>
      </c>
      <c r="F4" s="1">
        <v>3</v>
      </c>
      <c r="G4" s="1" t="s">
        <v>62</v>
      </c>
      <c r="J4" s="21"/>
      <c r="N4" t="str">
        <f t="shared" si="0"/>
        <v/>
      </c>
    </row>
    <row r="5" spans="1:14" x14ac:dyDescent="0.25">
      <c r="A5" s="7" t="s">
        <v>27</v>
      </c>
      <c r="B5" s="7">
        <v>17</v>
      </c>
      <c r="C5" s="8">
        <v>0</v>
      </c>
      <c r="D5" s="9"/>
      <c r="E5" s="22" t="s">
        <v>60</v>
      </c>
      <c r="F5" s="10">
        <v>3</v>
      </c>
      <c r="G5" s="10" t="s">
        <v>63</v>
      </c>
      <c r="H5" s="10"/>
      <c r="I5" s="10"/>
      <c r="J5" s="10"/>
      <c r="K5" s="10"/>
      <c r="L5" s="10"/>
      <c r="M5" s="7"/>
      <c r="N5" t="str">
        <f t="shared" si="0"/>
        <v/>
      </c>
    </row>
    <row r="6" spans="1:14" x14ac:dyDescent="0.25">
      <c r="A6" t="s">
        <v>27</v>
      </c>
      <c r="B6">
        <v>17</v>
      </c>
      <c r="C6" s="5">
        <v>1.0416666666666666E-2</v>
      </c>
      <c r="D6" s="6"/>
      <c r="E6" s="1" t="s">
        <v>60</v>
      </c>
      <c r="F6" s="1">
        <v>2</v>
      </c>
      <c r="G6" s="1" t="s">
        <v>63</v>
      </c>
      <c r="J6" s="21"/>
      <c r="N6" t="str">
        <f t="shared" si="0"/>
        <v/>
      </c>
    </row>
    <row r="7" spans="1:14" x14ac:dyDescent="0.25">
      <c r="A7" t="s">
        <v>27</v>
      </c>
      <c r="B7">
        <v>17</v>
      </c>
      <c r="C7" s="5">
        <v>2.0833333333333332E-2</v>
      </c>
      <c r="D7" s="6"/>
      <c r="E7" s="1" t="s">
        <v>60</v>
      </c>
      <c r="F7" s="1">
        <v>2</v>
      </c>
      <c r="G7" s="1" t="s">
        <v>63</v>
      </c>
      <c r="J7" s="21"/>
      <c r="N7" t="str">
        <f t="shared" si="0"/>
        <v/>
      </c>
    </row>
    <row r="8" spans="1:14" x14ac:dyDescent="0.25">
      <c r="A8" t="s">
        <v>27</v>
      </c>
      <c r="B8">
        <v>17</v>
      </c>
      <c r="C8" s="5">
        <v>3.125E-2</v>
      </c>
      <c r="D8" s="6"/>
      <c r="E8" s="1" t="s">
        <v>60</v>
      </c>
      <c r="F8" s="1">
        <v>2</v>
      </c>
      <c r="G8" s="1" t="s">
        <v>63</v>
      </c>
      <c r="J8" s="21"/>
      <c r="N8" t="str">
        <f t="shared" si="0"/>
        <v/>
      </c>
    </row>
    <row r="9" spans="1:14" x14ac:dyDescent="0.25">
      <c r="A9" s="7" t="s">
        <v>27</v>
      </c>
      <c r="B9" s="7">
        <v>17</v>
      </c>
      <c r="C9" s="8">
        <v>4.1666666666666664E-2</v>
      </c>
      <c r="D9" s="9"/>
      <c r="E9" s="10" t="s">
        <v>60</v>
      </c>
      <c r="F9" s="10">
        <v>2</v>
      </c>
      <c r="G9" s="10" t="s">
        <v>63</v>
      </c>
      <c r="H9" s="10"/>
      <c r="I9" s="22"/>
      <c r="J9" s="22"/>
      <c r="K9" s="10"/>
      <c r="L9" s="10"/>
      <c r="M9" s="7"/>
      <c r="N9" t="str">
        <f t="shared" si="0"/>
        <v/>
      </c>
    </row>
    <row r="10" spans="1:14" x14ac:dyDescent="0.25">
      <c r="A10" t="s">
        <v>27</v>
      </c>
      <c r="B10">
        <v>17</v>
      </c>
      <c r="C10" s="5">
        <v>5.2083333333333336E-2</v>
      </c>
      <c r="D10" s="6"/>
      <c r="E10" s="1" t="s">
        <v>60</v>
      </c>
      <c r="F10" s="1">
        <v>2</v>
      </c>
      <c r="G10" s="1" t="s">
        <v>63</v>
      </c>
      <c r="J10" s="21"/>
      <c r="N10" t="str">
        <f t="shared" si="0"/>
        <v/>
      </c>
    </row>
    <row r="11" spans="1:14" x14ac:dyDescent="0.25">
      <c r="A11" t="s">
        <v>27</v>
      </c>
      <c r="B11">
        <v>17</v>
      </c>
      <c r="C11" s="5">
        <v>6.25E-2</v>
      </c>
      <c r="D11" s="6"/>
      <c r="E11" s="1" t="s">
        <v>60</v>
      </c>
      <c r="F11" s="1">
        <v>2</v>
      </c>
      <c r="G11" s="1" t="s">
        <v>63</v>
      </c>
      <c r="H11" s="1" t="s">
        <v>64</v>
      </c>
      <c r="I11" s="1">
        <v>2</v>
      </c>
      <c r="J11" s="21">
        <v>1</v>
      </c>
      <c r="M11" t="s">
        <v>66</v>
      </c>
      <c r="N11" t="str">
        <f t="shared" si="0"/>
        <v/>
      </c>
    </row>
    <row r="12" spans="1:14" x14ac:dyDescent="0.25">
      <c r="A12" t="s">
        <v>27</v>
      </c>
      <c r="B12">
        <v>17</v>
      </c>
      <c r="C12" s="5">
        <v>7.2916666666666671E-2</v>
      </c>
      <c r="D12" s="6"/>
      <c r="E12" s="1" t="s">
        <v>60</v>
      </c>
      <c r="F12" s="1">
        <v>2</v>
      </c>
      <c r="G12" s="1" t="s">
        <v>63</v>
      </c>
      <c r="J12" s="21"/>
      <c r="N12" t="str">
        <f t="shared" si="0"/>
        <v/>
      </c>
    </row>
    <row r="13" spans="1:14" x14ac:dyDescent="0.25">
      <c r="A13" s="7" t="s">
        <v>27</v>
      </c>
      <c r="B13" s="7">
        <v>17</v>
      </c>
      <c r="C13" s="8">
        <v>8.3333333333333329E-2</v>
      </c>
      <c r="D13" s="9"/>
      <c r="E13" s="10" t="s">
        <v>60</v>
      </c>
      <c r="F13" s="10">
        <v>2</v>
      </c>
      <c r="G13" s="10" t="s">
        <v>63</v>
      </c>
      <c r="H13" s="10"/>
      <c r="I13" s="10"/>
      <c r="J13" s="10"/>
      <c r="K13" s="10"/>
      <c r="L13" s="10"/>
      <c r="M13" s="7"/>
      <c r="N13" t="str">
        <f t="shared" si="0"/>
        <v/>
      </c>
    </row>
    <row r="14" spans="1:14" x14ac:dyDescent="0.25">
      <c r="A14" t="s">
        <v>27</v>
      </c>
      <c r="B14">
        <v>17</v>
      </c>
      <c r="C14" s="5">
        <v>9.375E-2</v>
      </c>
      <c r="D14" s="6"/>
      <c r="E14" s="1" t="s">
        <v>60</v>
      </c>
      <c r="F14" s="1">
        <v>2</v>
      </c>
      <c r="G14" s="1" t="s">
        <v>63</v>
      </c>
      <c r="J14" s="21"/>
      <c r="N14" t="str">
        <f t="shared" si="0"/>
        <v/>
      </c>
    </row>
    <row r="15" spans="1:14" x14ac:dyDescent="0.25">
      <c r="A15" t="s">
        <v>27</v>
      </c>
      <c r="B15">
        <v>17</v>
      </c>
      <c r="C15" s="5">
        <v>0.10416666666666667</v>
      </c>
      <c r="D15" s="6"/>
      <c r="E15" s="1" t="s">
        <v>60</v>
      </c>
      <c r="F15" s="1">
        <v>2</v>
      </c>
      <c r="G15" s="1" t="s">
        <v>63</v>
      </c>
      <c r="J15" s="21"/>
      <c r="N15" t="str">
        <f t="shared" si="0"/>
        <v/>
      </c>
    </row>
    <row r="16" spans="1:14" x14ac:dyDescent="0.25">
      <c r="A16" t="s">
        <v>27</v>
      </c>
      <c r="B16">
        <v>17</v>
      </c>
      <c r="C16" s="5">
        <v>0.11458333333333333</v>
      </c>
      <c r="D16" s="6"/>
      <c r="E16" s="1" t="s">
        <v>60</v>
      </c>
      <c r="F16" s="1">
        <v>2</v>
      </c>
      <c r="G16" s="1" t="s">
        <v>63</v>
      </c>
      <c r="J16" s="21"/>
      <c r="N16" t="str">
        <f t="shared" si="0"/>
        <v/>
      </c>
    </row>
    <row r="17" spans="1:14" x14ac:dyDescent="0.25">
      <c r="A17" s="7" t="s">
        <v>27</v>
      </c>
      <c r="B17" s="7">
        <v>17</v>
      </c>
      <c r="C17" s="8">
        <v>0.125</v>
      </c>
      <c r="D17" s="9"/>
      <c r="E17" s="10" t="s">
        <v>60</v>
      </c>
      <c r="F17" s="10">
        <v>2</v>
      </c>
      <c r="G17" s="10" t="s">
        <v>63</v>
      </c>
      <c r="H17" s="10"/>
      <c r="I17" s="10"/>
      <c r="J17" s="10"/>
      <c r="K17" s="10"/>
      <c r="L17" s="10"/>
      <c r="M17" s="7"/>
      <c r="N17" t="str">
        <f t="shared" si="0"/>
        <v/>
      </c>
    </row>
    <row r="18" spans="1:14" x14ac:dyDescent="0.25">
      <c r="A18" t="s">
        <v>27</v>
      </c>
      <c r="B18">
        <v>17</v>
      </c>
      <c r="C18" s="5">
        <v>0.13541666666666666</v>
      </c>
      <c r="D18" s="6"/>
      <c r="E18" s="1" t="s">
        <v>60</v>
      </c>
      <c r="F18" s="1">
        <v>2</v>
      </c>
      <c r="G18" s="1" t="s">
        <v>63</v>
      </c>
      <c r="J18" s="21"/>
      <c r="N18" t="str">
        <f t="shared" si="0"/>
        <v/>
      </c>
    </row>
    <row r="19" spans="1:14" x14ac:dyDescent="0.25">
      <c r="A19" t="s">
        <v>27</v>
      </c>
      <c r="B19">
        <v>17</v>
      </c>
      <c r="C19" s="5">
        <v>0.14583333333333334</v>
      </c>
      <c r="D19" s="6"/>
      <c r="E19" s="1" t="s">
        <v>61</v>
      </c>
      <c r="H19" s="1" t="s">
        <v>65</v>
      </c>
      <c r="I19" s="1">
        <v>4</v>
      </c>
      <c r="J19" s="21">
        <v>2</v>
      </c>
      <c r="N19" t="str">
        <f t="shared" si="0"/>
        <v/>
      </c>
    </row>
    <row r="20" spans="1:14" x14ac:dyDescent="0.25">
      <c r="A20" t="s">
        <v>27</v>
      </c>
      <c r="B20">
        <v>17</v>
      </c>
      <c r="C20" s="5">
        <v>0.15625</v>
      </c>
      <c r="D20" s="6"/>
      <c r="E20" s="26" t="s">
        <v>60</v>
      </c>
      <c r="F20" s="26"/>
      <c r="G20" s="26">
        <v>3</v>
      </c>
      <c r="H20" s="26" t="s">
        <v>65</v>
      </c>
      <c r="I20" s="26">
        <v>3</v>
      </c>
      <c r="J20" s="26">
        <v>1</v>
      </c>
      <c r="K20" s="26"/>
      <c r="L20" s="26"/>
      <c r="M20" t="s">
        <v>67</v>
      </c>
      <c r="N20" t="str">
        <f t="shared" si="0"/>
        <v/>
      </c>
    </row>
    <row r="21" spans="1:14" x14ac:dyDescent="0.25">
      <c r="N21" t="str">
        <f t="shared" si="0"/>
        <v/>
      </c>
    </row>
    <row r="22" spans="1:14" x14ac:dyDescent="0.25">
      <c r="A22" t="s">
        <v>27</v>
      </c>
      <c r="B22">
        <v>19</v>
      </c>
      <c r="D22" s="30"/>
      <c r="E22" s="30"/>
      <c r="F22" s="30"/>
      <c r="G22" s="30"/>
      <c r="H22" s="30" t="s">
        <v>26</v>
      </c>
      <c r="I22" s="30">
        <v>0</v>
      </c>
      <c r="J22" s="30">
        <v>0</v>
      </c>
      <c r="K22" s="30"/>
      <c r="L22" s="30"/>
      <c r="M22" t="s">
        <v>68</v>
      </c>
      <c r="N22" t="str">
        <f t="shared" si="0"/>
        <v/>
      </c>
    </row>
    <row r="23" spans="1:14" x14ac:dyDescent="0.25">
      <c r="A23" t="s">
        <v>27</v>
      </c>
      <c r="B23">
        <v>19</v>
      </c>
      <c r="C23" s="5">
        <v>6.25E-2</v>
      </c>
      <c r="D23" s="6"/>
      <c r="E23" s="2"/>
      <c r="F23" s="2" t="s">
        <v>69</v>
      </c>
      <c r="M23" t="s">
        <v>70</v>
      </c>
      <c r="N23" t="str">
        <f t="shared" si="0"/>
        <v/>
      </c>
    </row>
    <row r="24" spans="1:14" x14ac:dyDescent="0.25">
      <c r="A24" t="s">
        <v>27</v>
      </c>
      <c r="B24">
        <v>19</v>
      </c>
      <c r="C24" s="5">
        <v>7.2916666666666671E-2</v>
      </c>
      <c r="D24" s="6"/>
      <c r="F24" s="31"/>
      <c r="N24" t="str">
        <f t="shared" si="0"/>
        <v/>
      </c>
    </row>
    <row r="25" spans="1:14" x14ac:dyDescent="0.25">
      <c r="A25" s="7" t="s">
        <v>27</v>
      </c>
      <c r="B25" s="7">
        <v>19</v>
      </c>
      <c r="C25" s="8">
        <v>8.3333333333333329E-2</v>
      </c>
      <c r="D25" s="9"/>
      <c r="E25" s="10"/>
      <c r="F25" s="10">
        <v>2</v>
      </c>
      <c r="G25" s="10"/>
      <c r="H25" s="10"/>
      <c r="I25" s="10"/>
      <c r="J25" s="10"/>
      <c r="K25" s="10"/>
      <c r="L25" s="10"/>
      <c r="M25" s="7" t="s">
        <v>71</v>
      </c>
      <c r="N25" t="str">
        <f t="shared" si="0"/>
        <v/>
      </c>
    </row>
    <row r="26" spans="1:14" x14ac:dyDescent="0.25">
      <c r="A26" t="s">
        <v>27</v>
      </c>
      <c r="B26">
        <v>19</v>
      </c>
      <c r="C26" s="5">
        <v>9.375E-2</v>
      </c>
      <c r="D26" s="6"/>
      <c r="F26" s="31">
        <v>1</v>
      </c>
      <c r="M26" t="s">
        <v>72</v>
      </c>
      <c r="N26" t="str">
        <f t="shared" si="0"/>
        <v/>
      </c>
    </row>
    <row r="27" spans="1:14" x14ac:dyDescent="0.25">
      <c r="A27" t="s">
        <v>27</v>
      </c>
      <c r="B27">
        <v>19</v>
      </c>
      <c r="C27" s="5">
        <v>0.10416666666666667</v>
      </c>
      <c r="D27" s="6"/>
      <c r="M27" t="s">
        <v>73</v>
      </c>
      <c r="N27" t="str">
        <f t="shared" si="0"/>
        <v/>
      </c>
    </row>
  </sheetData>
  <sheetProtection algorithmName="SHA-512" hashValue="9XKeZzD7voO406ovbMJ7xA+Z4nIKTJvRXHe9aOubsEc95wTxDt+JmrIRrn9zBVHpuZ4dpyocBt0+G2IX0SZyOg==" saltValue="Tc4pW+BEMgCuIxZSUZQpiA==" spinCount="100000" sheet="1" objects="1" scenarios="1"/>
  <mergeCells count="2">
    <mergeCell ref="E1:G1"/>
    <mergeCell ref="H1:L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7.5703125" style="32" hidden="1" customWidth="1"/>
    <col min="5" max="5" width="7.7109375" style="12" bestFit="1" customWidth="1"/>
    <col min="6" max="6" width="6.85546875" style="1" bestFit="1" customWidth="1"/>
    <col min="7" max="8" width="9.140625" style="1"/>
    <col min="9" max="10" width="0" style="32" hidden="1" customWidth="1"/>
    <col min="11" max="11" width="88.28515625" bestFit="1" customWidth="1"/>
    <col min="12" max="12" width="10.5703125" bestFit="1" customWidth="1"/>
  </cols>
  <sheetData>
    <row r="1" spans="1:11" x14ac:dyDescent="0.25">
      <c r="A1" t="s">
        <v>1</v>
      </c>
      <c r="B1" s="1" t="s">
        <v>2</v>
      </c>
      <c r="C1" s="33" t="s">
        <v>28</v>
      </c>
      <c r="D1" s="33"/>
      <c r="E1" s="33"/>
      <c r="F1" s="33"/>
      <c r="G1" s="33" t="s">
        <v>29</v>
      </c>
      <c r="H1" s="33"/>
      <c r="I1" s="33" t="s">
        <v>91</v>
      </c>
      <c r="J1" s="33"/>
      <c r="K1" t="s">
        <v>5</v>
      </c>
    </row>
    <row r="2" spans="1:11" x14ac:dyDescent="0.25">
      <c r="C2" s="32" t="s">
        <v>89</v>
      </c>
      <c r="D2" s="32" t="s">
        <v>90</v>
      </c>
      <c r="E2" s="12" t="s">
        <v>30</v>
      </c>
      <c r="F2" s="32" t="s">
        <v>31</v>
      </c>
      <c r="G2" s="1" t="s">
        <v>26</v>
      </c>
      <c r="H2" s="1" t="s">
        <v>32</v>
      </c>
      <c r="I2" s="32" t="s">
        <v>92</v>
      </c>
      <c r="J2" s="32" t="s">
        <v>93</v>
      </c>
    </row>
    <row r="3" spans="1:11" x14ac:dyDescent="0.25">
      <c r="A3" t="s">
        <v>13</v>
      </c>
      <c r="B3" s="1">
        <v>17</v>
      </c>
      <c r="C3" s="1">
        <v>1</v>
      </c>
      <c r="E3" s="24">
        <v>4.8611111111111112E-2</v>
      </c>
      <c r="F3" s="1">
        <v>40</v>
      </c>
      <c r="G3" s="1">
        <v>160</v>
      </c>
      <c r="H3" s="1">
        <v>15</v>
      </c>
    </row>
    <row r="4" spans="1:11" x14ac:dyDescent="0.25">
      <c r="A4" t="s">
        <v>13</v>
      </c>
      <c r="B4" s="30">
        <v>17</v>
      </c>
      <c r="C4" s="30">
        <v>2</v>
      </c>
      <c r="E4" s="24">
        <v>4.9999999999999996E-2</v>
      </c>
      <c r="F4" s="1">
        <v>45</v>
      </c>
      <c r="G4" s="30">
        <v>160</v>
      </c>
      <c r="H4" s="30">
        <v>15</v>
      </c>
    </row>
    <row r="5" spans="1:11" x14ac:dyDescent="0.25">
      <c r="A5" t="s">
        <v>13</v>
      </c>
      <c r="B5" s="30">
        <v>17</v>
      </c>
      <c r="C5" s="30">
        <v>3</v>
      </c>
      <c r="E5" s="24">
        <v>5.1388888888888894E-2</v>
      </c>
      <c r="F5" s="23">
        <v>45</v>
      </c>
      <c r="G5" s="30">
        <v>160</v>
      </c>
      <c r="H5" s="30">
        <v>15</v>
      </c>
    </row>
    <row r="6" spans="1:11" x14ac:dyDescent="0.25">
      <c r="A6" t="s">
        <v>13</v>
      </c>
      <c r="B6" s="30">
        <v>17</v>
      </c>
      <c r="C6" s="30">
        <v>4</v>
      </c>
      <c r="E6" s="24">
        <v>5.2777777777777778E-2</v>
      </c>
      <c r="F6" s="1">
        <v>45</v>
      </c>
      <c r="G6" s="30">
        <v>160</v>
      </c>
      <c r="H6" s="30">
        <v>15</v>
      </c>
    </row>
    <row r="7" spans="1:11" x14ac:dyDescent="0.25">
      <c r="A7" t="s">
        <v>13</v>
      </c>
      <c r="B7" s="30">
        <v>17</v>
      </c>
      <c r="C7" s="30">
        <v>5</v>
      </c>
      <c r="E7" s="24">
        <v>6.25E-2</v>
      </c>
      <c r="F7" s="27">
        <v>30</v>
      </c>
      <c r="G7" s="30">
        <v>160</v>
      </c>
      <c r="H7" s="30">
        <v>15</v>
      </c>
    </row>
    <row r="8" spans="1:11" x14ac:dyDescent="0.25">
      <c r="A8" t="s">
        <v>13</v>
      </c>
      <c r="B8" s="30">
        <v>17</v>
      </c>
      <c r="C8" s="30">
        <v>6</v>
      </c>
      <c r="E8" s="24">
        <v>0.10694444444444444</v>
      </c>
      <c r="F8" s="27">
        <v>30</v>
      </c>
      <c r="G8" s="30">
        <v>180</v>
      </c>
      <c r="H8" s="30">
        <v>15</v>
      </c>
    </row>
    <row r="9" spans="1:11" x14ac:dyDescent="0.25">
      <c r="B9" s="27"/>
      <c r="C9" s="27"/>
      <c r="E9" s="24"/>
      <c r="F9" s="27"/>
    </row>
    <row r="10" spans="1:11" x14ac:dyDescent="0.25">
      <c r="A10" t="s">
        <v>13</v>
      </c>
      <c r="B10" s="27">
        <v>19</v>
      </c>
      <c r="C10" s="27">
        <v>7</v>
      </c>
      <c r="F10" s="27"/>
      <c r="K10" t="s">
        <v>74</v>
      </c>
    </row>
    <row r="11" spans="1:11" x14ac:dyDescent="0.25">
      <c r="A11" t="s">
        <v>13</v>
      </c>
      <c r="B11" s="30">
        <v>19</v>
      </c>
      <c r="C11" s="30">
        <v>8</v>
      </c>
      <c r="E11" s="24">
        <v>7.7777777777777779E-2</v>
      </c>
      <c r="F11" s="1">
        <v>45</v>
      </c>
      <c r="G11" s="1">
        <v>180</v>
      </c>
      <c r="H11" s="30">
        <v>15</v>
      </c>
    </row>
    <row r="12" spans="1:11" x14ac:dyDescent="0.25">
      <c r="A12" t="s">
        <v>13</v>
      </c>
      <c r="B12" s="30">
        <v>19</v>
      </c>
      <c r="C12" s="30">
        <v>9</v>
      </c>
      <c r="E12" s="24">
        <v>8.4722222222222213E-2</v>
      </c>
      <c r="F12" s="1">
        <v>45</v>
      </c>
      <c r="G12" s="1">
        <v>170</v>
      </c>
      <c r="H12" s="30">
        <v>15</v>
      </c>
    </row>
    <row r="13" spans="1:11" x14ac:dyDescent="0.25">
      <c r="A13" t="s">
        <v>13</v>
      </c>
      <c r="B13" s="30">
        <v>19</v>
      </c>
      <c r="C13" s="30">
        <v>10</v>
      </c>
      <c r="E13" s="24">
        <v>9.0277777777777776E-2</v>
      </c>
      <c r="F13" s="1">
        <v>40</v>
      </c>
      <c r="G13" s="1">
        <v>170</v>
      </c>
      <c r="H13" s="30">
        <v>15</v>
      </c>
    </row>
    <row r="14" spans="1:11" x14ac:dyDescent="0.25">
      <c r="B14" s="27"/>
      <c r="C14" s="27"/>
      <c r="E14" s="24"/>
    </row>
    <row r="15" spans="1:11" x14ac:dyDescent="0.25">
      <c r="B15" s="27"/>
      <c r="C15" s="27"/>
      <c r="E15" s="24"/>
    </row>
    <row r="16" spans="1:11" x14ac:dyDescent="0.25">
      <c r="B16" s="23"/>
      <c r="C16" s="23"/>
      <c r="E16" s="24"/>
    </row>
    <row r="17" spans="2:11" x14ac:dyDescent="0.25">
      <c r="B17" s="23"/>
      <c r="C17" s="23"/>
      <c r="E17" s="24"/>
    </row>
    <row r="18" spans="2:11" x14ac:dyDescent="0.25">
      <c r="B18" s="27"/>
      <c r="C18" s="27"/>
      <c r="E18" s="13"/>
    </row>
    <row r="19" spans="2:11" x14ac:dyDescent="0.25">
      <c r="B19" s="27"/>
      <c r="C19" s="27"/>
      <c r="E19" s="13"/>
    </row>
    <row r="20" spans="2:11" x14ac:dyDescent="0.25">
      <c r="B20" s="27"/>
      <c r="C20" s="27"/>
      <c r="E20" s="13"/>
      <c r="K20" s="28"/>
    </row>
    <row r="21" spans="2:11" x14ac:dyDescent="0.25">
      <c r="B21" s="27"/>
      <c r="C21" s="27"/>
      <c r="E21" s="24"/>
    </row>
    <row r="22" spans="2:11" x14ac:dyDescent="0.25">
      <c r="B22" s="27"/>
      <c r="C22" s="27"/>
      <c r="E22" s="24"/>
    </row>
    <row r="23" spans="2:11" x14ac:dyDescent="0.25">
      <c r="B23" s="23"/>
      <c r="C23" s="23"/>
      <c r="E23" s="24"/>
    </row>
    <row r="24" spans="2:11" x14ac:dyDescent="0.25">
      <c r="B24" s="23"/>
      <c r="C24" s="23"/>
      <c r="E24" s="24"/>
      <c r="G24" s="23"/>
    </row>
    <row r="25" spans="2:11" x14ac:dyDescent="0.25">
      <c r="B25" s="23"/>
      <c r="C25" s="23"/>
      <c r="E25" s="24"/>
      <c r="G25" s="23"/>
    </row>
    <row r="26" spans="2:11" x14ac:dyDescent="0.25">
      <c r="B26" s="23"/>
      <c r="C26" s="23"/>
      <c r="E26" s="24"/>
      <c r="G26" s="23"/>
    </row>
    <row r="27" spans="2:11" x14ac:dyDescent="0.25">
      <c r="B27" s="27"/>
      <c r="C27" s="27"/>
      <c r="E27" s="24"/>
      <c r="F27" s="23"/>
      <c r="G27" s="23"/>
    </row>
    <row r="28" spans="2:11" x14ac:dyDescent="0.25">
      <c r="B28" s="27"/>
      <c r="C28" s="27"/>
      <c r="E28" s="24"/>
      <c r="F28" s="23"/>
      <c r="G28" s="27"/>
    </row>
    <row r="29" spans="2:11" x14ac:dyDescent="0.25">
      <c r="B29" s="27"/>
      <c r="C29" s="27"/>
      <c r="E29" s="24"/>
      <c r="F29" s="23"/>
      <c r="G29" s="27"/>
    </row>
    <row r="30" spans="2:11" x14ac:dyDescent="0.25">
      <c r="B30" s="27"/>
      <c r="C30" s="27"/>
      <c r="E30" s="24"/>
    </row>
    <row r="31" spans="2:11" x14ac:dyDescent="0.25">
      <c r="B31" s="27"/>
      <c r="C31" s="27"/>
      <c r="E31" s="24"/>
      <c r="G31" s="27"/>
    </row>
    <row r="32" spans="2:11" x14ac:dyDescent="0.25">
      <c r="B32" s="27"/>
      <c r="C32" s="27"/>
      <c r="E32" s="24"/>
      <c r="G32" s="27"/>
    </row>
    <row r="33" spans="2:7" x14ac:dyDescent="0.25">
      <c r="B33" s="23"/>
      <c r="C33" s="23"/>
      <c r="E33" s="24"/>
      <c r="G33" s="23"/>
    </row>
    <row r="34" spans="2:7" x14ac:dyDescent="0.25">
      <c r="B34" s="23"/>
      <c r="C34" s="23"/>
      <c r="E34" s="24"/>
      <c r="G34" s="23"/>
    </row>
    <row r="35" spans="2:7" x14ac:dyDescent="0.25">
      <c r="B35" s="23"/>
      <c r="C35" s="23"/>
      <c r="E35" s="24"/>
      <c r="G35" s="23"/>
    </row>
    <row r="36" spans="2:7" x14ac:dyDescent="0.25">
      <c r="B36" s="27"/>
      <c r="C36" s="23"/>
      <c r="G36" s="23"/>
    </row>
    <row r="37" spans="2:7" x14ac:dyDescent="0.25">
      <c r="B37" s="27"/>
      <c r="C37" s="27"/>
      <c r="E37" s="24"/>
      <c r="G37" s="23"/>
    </row>
    <row r="38" spans="2:7" x14ac:dyDescent="0.25">
      <c r="B38" s="27"/>
      <c r="C38" s="27"/>
      <c r="E38" s="24"/>
      <c r="G38" s="23"/>
    </row>
    <row r="39" spans="2:7" x14ac:dyDescent="0.25">
      <c r="B39" s="27"/>
      <c r="C39" s="27"/>
      <c r="E39" s="24"/>
      <c r="G39" s="23"/>
    </row>
    <row r="40" spans="2:7" x14ac:dyDescent="0.25">
      <c r="B40" s="27"/>
      <c r="C40" s="27"/>
      <c r="E40" s="24"/>
      <c r="G40" s="23"/>
    </row>
    <row r="41" spans="2:7" x14ac:dyDescent="0.25">
      <c r="B41" s="27"/>
      <c r="C41" s="27"/>
      <c r="E41" s="24"/>
    </row>
    <row r="42" spans="2:7" x14ac:dyDescent="0.25">
      <c r="B42" s="27"/>
      <c r="C42" s="27"/>
      <c r="E42" s="24"/>
    </row>
    <row r="43" spans="2:7" x14ac:dyDescent="0.25">
      <c r="B43" s="27"/>
      <c r="C43" s="27"/>
      <c r="E43" s="24"/>
    </row>
    <row r="44" spans="2:7" x14ac:dyDescent="0.25">
      <c r="B44" s="27"/>
      <c r="C44" s="27"/>
      <c r="E44" s="24"/>
    </row>
    <row r="45" spans="2:7" x14ac:dyDescent="0.25">
      <c r="B45" s="27"/>
      <c r="C45" s="27"/>
      <c r="E45" s="24"/>
    </row>
    <row r="46" spans="2:7" x14ac:dyDescent="0.25">
      <c r="E46" s="13"/>
    </row>
    <row r="47" spans="2:7" x14ac:dyDescent="0.25">
      <c r="B47" s="27"/>
      <c r="C47" s="27"/>
      <c r="E47" s="24"/>
    </row>
    <row r="48" spans="2:7" x14ac:dyDescent="0.25">
      <c r="B48" s="27"/>
      <c r="C48" s="27"/>
      <c r="E48" s="24"/>
      <c r="F48" s="23"/>
      <c r="G48" s="27"/>
    </row>
    <row r="49" spans="1:7" x14ac:dyDescent="0.25">
      <c r="B49" s="27"/>
      <c r="C49" s="27"/>
      <c r="E49" s="24"/>
      <c r="F49" s="23"/>
      <c r="G49" s="27"/>
    </row>
    <row r="50" spans="1:7" x14ac:dyDescent="0.25">
      <c r="B50" s="27"/>
      <c r="C50" s="27"/>
      <c r="E50" s="24"/>
      <c r="F50" s="23"/>
      <c r="G50" s="27"/>
    </row>
    <row r="51" spans="1:7" x14ac:dyDescent="0.25">
      <c r="B51" s="27"/>
      <c r="C51" s="27"/>
      <c r="E51" s="24"/>
      <c r="F51" s="23"/>
      <c r="G51" s="27"/>
    </row>
    <row r="52" spans="1:7" x14ac:dyDescent="0.25">
      <c r="B52" s="27"/>
      <c r="C52" s="27"/>
      <c r="E52" s="24"/>
      <c r="F52" s="23"/>
      <c r="G52" s="27"/>
    </row>
    <row r="53" spans="1:7" x14ac:dyDescent="0.25">
      <c r="B53" s="27"/>
      <c r="C53" s="27"/>
      <c r="E53" s="24"/>
      <c r="F53" s="23"/>
      <c r="G53" s="27"/>
    </row>
    <row r="54" spans="1:7" x14ac:dyDescent="0.25">
      <c r="B54" s="27"/>
      <c r="C54" s="27"/>
      <c r="E54" s="24"/>
      <c r="F54" s="23"/>
      <c r="G54" s="27"/>
    </row>
    <row r="55" spans="1:7" x14ac:dyDescent="0.25">
      <c r="B55" s="27"/>
      <c r="C55" s="27"/>
      <c r="E55" s="24"/>
      <c r="F55" s="23"/>
      <c r="G55" s="27"/>
    </row>
    <row r="56" spans="1:7" x14ac:dyDescent="0.25">
      <c r="B56" s="27"/>
      <c r="C56" s="27"/>
      <c r="E56" s="24"/>
      <c r="F56" s="23"/>
    </row>
    <row r="57" spans="1:7" x14ac:dyDescent="0.25">
      <c r="B57" s="27"/>
      <c r="C57" s="27"/>
      <c r="E57" s="24"/>
      <c r="F57" s="23"/>
    </row>
    <row r="58" spans="1:7" x14ac:dyDescent="0.25">
      <c r="B58" s="27"/>
      <c r="C58" s="27"/>
      <c r="E58" s="24"/>
      <c r="F58" s="23"/>
      <c r="G58" s="23"/>
    </row>
    <row r="59" spans="1:7" x14ac:dyDescent="0.25">
      <c r="A59" s="16"/>
      <c r="B59" s="23"/>
      <c r="C59" s="23"/>
      <c r="E59" s="24"/>
      <c r="F59" s="23"/>
      <c r="G59" s="23"/>
    </row>
    <row r="60" spans="1:7" x14ac:dyDescent="0.25">
      <c r="A60" s="16"/>
      <c r="B60" s="23"/>
      <c r="C60" s="23"/>
      <c r="E60" s="24"/>
      <c r="F60" s="23"/>
      <c r="G60" s="23"/>
    </row>
    <row r="61" spans="1:7" x14ac:dyDescent="0.25">
      <c r="A61" s="16"/>
      <c r="B61" s="23"/>
      <c r="C61" s="23"/>
      <c r="E61" s="24"/>
      <c r="F61" s="23"/>
      <c r="G61" s="23"/>
    </row>
    <row r="62" spans="1:7" x14ac:dyDescent="0.25">
      <c r="A62" s="16"/>
      <c r="B62" s="27"/>
      <c r="C62" s="23"/>
      <c r="E62" s="24"/>
      <c r="F62" s="23"/>
      <c r="G62" s="23"/>
    </row>
    <row r="63" spans="1:7" x14ac:dyDescent="0.25">
      <c r="A63" s="16"/>
      <c r="B63" s="23"/>
      <c r="C63" s="23"/>
      <c r="E63" s="24"/>
      <c r="G63" s="23"/>
    </row>
    <row r="64" spans="1:7" x14ac:dyDescent="0.25">
      <c r="A64" s="16"/>
      <c r="B64" s="27"/>
      <c r="C64" s="23"/>
      <c r="E64" s="24"/>
      <c r="G64" s="23"/>
    </row>
    <row r="65" spans="1:11" x14ac:dyDescent="0.25">
      <c r="A65" s="16"/>
      <c r="B65" s="27"/>
      <c r="C65" s="23"/>
      <c r="E65" s="24"/>
      <c r="G65" s="23"/>
      <c r="K65" s="11"/>
    </row>
    <row r="66" spans="1:11" x14ac:dyDescent="0.25">
      <c r="A66" s="16"/>
      <c r="B66" s="27"/>
      <c r="C66" s="23"/>
      <c r="E66" s="24"/>
      <c r="G66" s="23"/>
    </row>
    <row r="67" spans="1:11" x14ac:dyDescent="0.25">
      <c r="C67" s="23"/>
      <c r="E67" s="24"/>
      <c r="G67" s="23"/>
    </row>
    <row r="68" spans="1:11" x14ac:dyDescent="0.25">
      <c r="A68" s="16"/>
      <c r="B68" s="23"/>
      <c r="C68" s="23"/>
      <c r="G68" s="23"/>
    </row>
    <row r="69" spans="1:11" x14ac:dyDescent="0.25">
      <c r="A69" s="16"/>
      <c r="B69" s="27"/>
      <c r="C69" s="27"/>
      <c r="E69" s="24"/>
      <c r="G69" s="23"/>
    </row>
    <row r="70" spans="1:11" x14ac:dyDescent="0.25">
      <c r="A70" s="16"/>
      <c r="B70" s="27"/>
      <c r="C70" s="27"/>
      <c r="E70" s="24"/>
      <c r="F70" s="27"/>
      <c r="G70" s="27"/>
    </row>
    <row r="71" spans="1:11" x14ac:dyDescent="0.25">
      <c r="A71" s="16"/>
      <c r="B71" s="27"/>
      <c r="C71" s="27"/>
      <c r="E71" s="24"/>
      <c r="F71" s="27"/>
      <c r="G71" s="27"/>
    </row>
    <row r="72" spans="1:11" x14ac:dyDescent="0.25">
      <c r="A72" s="16"/>
      <c r="B72" s="27"/>
      <c r="C72" s="27"/>
      <c r="E72" s="24"/>
      <c r="F72" s="27"/>
      <c r="G72" s="27"/>
    </row>
    <row r="73" spans="1:11" x14ac:dyDescent="0.25">
      <c r="A73" s="16"/>
      <c r="B73" s="27"/>
      <c r="C73" s="27"/>
      <c r="E73" s="24"/>
      <c r="F73" s="27"/>
      <c r="G73" s="23"/>
    </row>
    <row r="74" spans="1:11" x14ac:dyDescent="0.25">
      <c r="A74" s="16"/>
      <c r="B74" s="27"/>
      <c r="C74" s="27"/>
      <c r="E74" s="24"/>
      <c r="F74" s="27"/>
      <c r="G74" s="27"/>
    </row>
    <row r="75" spans="1:11" x14ac:dyDescent="0.25">
      <c r="A75" s="16"/>
      <c r="B75" s="27"/>
      <c r="C75" s="27"/>
      <c r="E75" s="24"/>
      <c r="F75" s="27"/>
      <c r="G75" s="27"/>
    </row>
    <row r="76" spans="1:11" x14ac:dyDescent="0.25">
      <c r="A76" s="16"/>
      <c r="B76" s="27"/>
      <c r="C76" s="27"/>
      <c r="E76" s="24"/>
      <c r="F76" s="27"/>
      <c r="G76" s="27"/>
    </row>
    <row r="77" spans="1:11" x14ac:dyDescent="0.25">
      <c r="A77" s="16"/>
      <c r="B77" s="27"/>
      <c r="C77" s="27"/>
      <c r="E77" s="24"/>
      <c r="G77" s="27"/>
    </row>
    <row r="78" spans="1:11" x14ac:dyDescent="0.25">
      <c r="A78" s="16"/>
      <c r="B78" s="27"/>
      <c r="C78" s="27"/>
      <c r="E78" s="24"/>
      <c r="F78" s="27"/>
      <c r="G78" s="27"/>
    </row>
    <row r="79" spans="1:11" x14ac:dyDescent="0.25">
      <c r="A79" s="16"/>
      <c r="B79" s="27"/>
      <c r="C79" s="27"/>
      <c r="E79" s="24"/>
      <c r="F79" s="27"/>
      <c r="G79" s="27"/>
    </row>
    <row r="80" spans="1:11" x14ac:dyDescent="0.25">
      <c r="A80" s="16"/>
      <c r="B80" s="27"/>
      <c r="C80" s="27"/>
      <c r="E80" s="24"/>
      <c r="F80" s="27"/>
    </row>
    <row r="81" spans="1:11" x14ac:dyDescent="0.25">
      <c r="A81" s="16"/>
      <c r="B81" s="27"/>
      <c r="C81" s="27"/>
      <c r="E81" s="24"/>
      <c r="G81" s="27"/>
    </row>
    <row r="82" spans="1:11" x14ac:dyDescent="0.25">
      <c r="A82" s="16"/>
      <c r="B82" s="27"/>
      <c r="C82" s="27"/>
      <c r="E82" s="24"/>
      <c r="F82" s="27"/>
      <c r="G82" s="27"/>
    </row>
    <row r="83" spans="1:11" x14ac:dyDescent="0.25">
      <c r="A83" s="16"/>
      <c r="B83" s="27"/>
      <c r="C83" s="27"/>
      <c r="E83" s="24"/>
      <c r="F83" s="27"/>
      <c r="G83" s="27"/>
    </row>
    <row r="84" spans="1:11" x14ac:dyDescent="0.25">
      <c r="A84" s="16"/>
      <c r="B84" s="27"/>
      <c r="C84" s="27"/>
      <c r="E84" s="24"/>
      <c r="F84" s="27"/>
      <c r="G84" s="27"/>
    </row>
    <row r="85" spans="1:11" x14ac:dyDescent="0.25">
      <c r="A85" s="16"/>
      <c r="B85" s="27"/>
      <c r="C85" s="27"/>
      <c r="E85" s="24"/>
      <c r="F85" s="27"/>
    </row>
    <row r="86" spans="1:11" x14ac:dyDescent="0.25">
      <c r="A86" s="16"/>
      <c r="B86" s="27"/>
      <c r="C86" s="27"/>
      <c r="E86" s="24"/>
      <c r="G86" s="27"/>
    </row>
    <row r="87" spans="1:11" x14ac:dyDescent="0.25">
      <c r="A87" s="16"/>
      <c r="B87" s="27"/>
      <c r="C87" s="27"/>
      <c r="E87" s="24"/>
      <c r="F87" s="27"/>
      <c r="G87" s="27"/>
    </row>
    <row r="88" spans="1:11" x14ac:dyDescent="0.25">
      <c r="A88" s="16"/>
      <c r="B88" s="27"/>
      <c r="C88" s="27"/>
      <c r="E88" s="24"/>
      <c r="F88" s="27"/>
      <c r="G88" s="27"/>
      <c r="K88" s="11"/>
    </row>
    <row r="89" spans="1:11" x14ac:dyDescent="0.25">
      <c r="A89" s="16"/>
      <c r="B89" s="27"/>
      <c r="C89" s="27"/>
      <c r="E89" s="24"/>
      <c r="F89" s="23"/>
      <c r="G89" s="27"/>
    </row>
    <row r="90" spans="1:11" x14ac:dyDescent="0.25">
      <c r="A90" s="16"/>
      <c r="B90" s="27"/>
      <c r="C90" s="27"/>
      <c r="E90" s="24"/>
      <c r="F90" s="23"/>
      <c r="G90" s="27"/>
    </row>
    <row r="91" spans="1:11" x14ac:dyDescent="0.25">
      <c r="A91" s="16"/>
      <c r="B91" s="23"/>
      <c r="C91" s="23"/>
      <c r="E91" s="24"/>
      <c r="F91" s="23"/>
    </row>
    <row r="92" spans="1:11" x14ac:dyDescent="0.25">
      <c r="A92" s="16"/>
      <c r="B92" s="23"/>
      <c r="C92" s="23"/>
      <c r="E92" s="24"/>
      <c r="F92" s="23"/>
    </row>
    <row r="93" spans="1:11" x14ac:dyDescent="0.25">
      <c r="A93" s="16"/>
      <c r="B93" s="27"/>
      <c r="C93" s="27"/>
      <c r="E93" s="24"/>
      <c r="F93" s="23"/>
    </row>
    <row r="94" spans="1:11" x14ac:dyDescent="0.25">
      <c r="A94" s="16"/>
      <c r="B94" s="27"/>
      <c r="C94" s="27"/>
      <c r="E94" s="24"/>
      <c r="F94" s="23"/>
    </row>
    <row r="95" spans="1:11" x14ac:dyDescent="0.25">
      <c r="A95" s="16"/>
      <c r="B95" s="27"/>
      <c r="C95" s="27"/>
      <c r="E95" s="24"/>
      <c r="F95" s="23"/>
    </row>
    <row r="96" spans="1:11" x14ac:dyDescent="0.25">
      <c r="A96" s="16"/>
      <c r="B96" s="27"/>
      <c r="C96" s="27"/>
      <c r="E96" s="24"/>
      <c r="F96" s="23"/>
    </row>
    <row r="97" spans="1:7" x14ac:dyDescent="0.25">
      <c r="A97" s="16"/>
      <c r="B97" s="27"/>
      <c r="C97" s="27"/>
      <c r="E97" s="24"/>
      <c r="F97" s="23"/>
    </row>
    <row r="98" spans="1:7" x14ac:dyDescent="0.25">
      <c r="A98" s="16"/>
      <c r="B98" s="27"/>
      <c r="C98" s="27"/>
      <c r="E98" s="24"/>
      <c r="F98" s="23"/>
    </row>
    <row r="99" spans="1:7" x14ac:dyDescent="0.25">
      <c r="A99" s="16"/>
      <c r="B99" s="27"/>
      <c r="C99" s="27"/>
      <c r="E99" s="24"/>
      <c r="F99" s="23"/>
    </row>
    <row r="100" spans="1:7" x14ac:dyDescent="0.25">
      <c r="A100" s="16"/>
      <c r="B100" s="27"/>
      <c r="C100" s="27"/>
      <c r="E100" s="24"/>
      <c r="F100" s="23"/>
    </row>
    <row r="101" spans="1:7" x14ac:dyDescent="0.25">
      <c r="A101" s="16"/>
      <c r="B101" s="27"/>
      <c r="C101" s="27"/>
      <c r="E101" s="24"/>
      <c r="F101" s="23"/>
      <c r="G101" s="27"/>
    </row>
    <row r="102" spans="1:7" x14ac:dyDescent="0.25">
      <c r="A102" s="16"/>
      <c r="B102" s="27"/>
      <c r="C102" s="27"/>
      <c r="E102" s="24"/>
      <c r="F102" s="23"/>
      <c r="G102" s="27"/>
    </row>
    <row r="103" spans="1:7" x14ac:dyDescent="0.25">
      <c r="A103" s="16"/>
      <c r="B103" s="27"/>
      <c r="C103" s="27"/>
      <c r="E103" s="24"/>
      <c r="F103" s="23"/>
      <c r="G103" s="27"/>
    </row>
    <row r="104" spans="1:7" x14ac:dyDescent="0.25">
      <c r="A104" s="16"/>
      <c r="B104" s="27"/>
      <c r="C104" s="27"/>
      <c r="E104" s="24"/>
      <c r="F104" s="23"/>
      <c r="G104" s="27"/>
    </row>
    <row r="105" spans="1:7" x14ac:dyDescent="0.25">
      <c r="A105" s="16"/>
      <c r="B105" s="27"/>
      <c r="C105" s="27"/>
      <c r="E105" s="24"/>
      <c r="F105" s="23"/>
      <c r="G105" s="27"/>
    </row>
    <row r="106" spans="1:7" x14ac:dyDescent="0.25">
      <c r="A106" s="16"/>
      <c r="B106" s="27"/>
      <c r="C106" s="27"/>
      <c r="E106" s="24"/>
      <c r="F106" s="23"/>
      <c r="G106" s="27"/>
    </row>
    <row r="107" spans="1:7" x14ac:dyDescent="0.25">
      <c r="A107" s="16"/>
      <c r="B107" s="27"/>
      <c r="C107" s="27"/>
      <c r="E107" s="24"/>
      <c r="G107" s="27"/>
    </row>
    <row r="108" spans="1:7" x14ac:dyDescent="0.25">
      <c r="A108" s="16"/>
      <c r="B108" s="27"/>
      <c r="C108" s="27"/>
      <c r="E108" s="24"/>
      <c r="F108" s="27"/>
      <c r="G108" s="27"/>
    </row>
    <row r="109" spans="1:7" x14ac:dyDescent="0.25">
      <c r="A109" s="16"/>
      <c r="B109" s="27"/>
      <c r="C109" s="27"/>
      <c r="E109" s="24"/>
      <c r="F109" s="27"/>
      <c r="G109" s="27"/>
    </row>
    <row r="110" spans="1:7" x14ac:dyDescent="0.25">
      <c r="A110" s="16"/>
      <c r="B110" s="27"/>
      <c r="C110" s="27"/>
      <c r="E110" s="24"/>
      <c r="F110" s="27"/>
      <c r="G110" s="27"/>
    </row>
    <row r="111" spans="1:7" x14ac:dyDescent="0.25">
      <c r="A111" s="16"/>
      <c r="B111" s="27"/>
      <c r="C111" s="27"/>
      <c r="E111" s="24"/>
      <c r="F111" s="27"/>
      <c r="G111" s="27"/>
    </row>
    <row r="112" spans="1:7" x14ac:dyDescent="0.25">
      <c r="A112" s="16"/>
      <c r="B112" s="27"/>
      <c r="C112" s="27"/>
      <c r="E112" s="24"/>
      <c r="F112" s="27"/>
      <c r="G112" s="27"/>
    </row>
    <row r="113" spans="1:7" x14ac:dyDescent="0.25">
      <c r="A113" s="16"/>
      <c r="B113" s="27"/>
      <c r="C113" s="27"/>
      <c r="E113" s="24"/>
      <c r="F113" s="23"/>
      <c r="G113" s="27"/>
    </row>
    <row r="114" spans="1:7" x14ac:dyDescent="0.25">
      <c r="A114" s="16"/>
      <c r="B114" s="27"/>
      <c r="C114" s="27"/>
      <c r="E114" s="24"/>
      <c r="F114" s="23"/>
      <c r="G114" s="27"/>
    </row>
    <row r="115" spans="1:7" x14ac:dyDescent="0.25">
      <c r="A115" s="16"/>
      <c r="B115" s="27"/>
      <c r="C115" s="27"/>
      <c r="E115" s="24"/>
      <c r="F115" s="23"/>
      <c r="G115" s="27"/>
    </row>
    <row r="116" spans="1:7" x14ac:dyDescent="0.25">
      <c r="A116" s="16"/>
      <c r="B116" s="27"/>
      <c r="C116" s="27"/>
      <c r="E116" s="24"/>
      <c r="F116" s="27"/>
      <c r="G116" s="27"/>
    </row>
    <row r="117" spans="1:7" x14ac:dyDescent="0.25">
      <c r="A117" s="16"/>
      <c r="B117" s="27"/>
      <c r="C117" s="27"/>
      <c r="E117" s="24"/>
      <c r="F117" s="27"/>
      <c r="G117" s="27"/>
    </row>
    <row r="118" spans="1:7" x14ac:dyDescent="0.25">
      <c r="A118" s="16"/>
      <c r="B118" s="27"/>
      <c r="C118" s="27"/>
      <c r="E118" s="24"/>
      <c r="F118" s="27"/>
      <c r="G118" s="27"/>
    </row>
    <row r="119" spans="1:7" x14ac:dyDescent="0.25">
      <c r="A119" s="16"/>
      <c r="B119" s="23"/>
      <c r="C119" s="23"/>
      <c r="E119" s="24"/>
      <c r="G119" s="23"/>
    </row>
    <row r="121" spans="1:7" x14ac:dyDescent="0.25">
      <c r="A121" s="16"/>
      <c r="B121" s="27"/>
      <c r="E121" s="24"/>
    </row>
    <row r="122" spans="1:7" x14ac:dyDescent="0.25">
      <c r="A122" s="16"/>
      <c r="B122" s="27"/>
      <c r="C122" s="27"/>
      <c r="E122" s="24"/>
    </row>
    <row r="123" spans="1:7" x14ac:dyDescent="0.25">
      <c r="A123" s="16"/>
      <c r="B123" s="27"/>
      <c r="C123" s="27"/>
      <c r="E123" s="24"/>
    </row>
    <row r="124" spans="1:7" x14ac:dyDescent="0.25">
      <c r="A124" s="16"/>
      <c r="B124" s="27"/>
      <c r="C124" s="27"/>
      <c r="E124" s="24"/>
      <c r="G124" s="27"/>
    </row>
    <row r="125" spans="1:7" x14ac:dyDescent="0.25">
      <c r="A125" s="16"/>
      <c r="B125" s="27"/>
      <c r="C125" s="27"/>
      <c r="E125" s="24"/>
      <c r="G125" s="27"/>
    </row>
    <row r="126" spans="1:7" x14ac:dyDescent="0.25">
      <c r="A126" s="16"/>
      <c r="B126" s="27"/>
      <c r="C126" s="27"/>
      <c r="E126" s="24"/>
      <c r="F126" s="23"/>
      <c r="G126" s="27"/>
    </row>
    <row r="127" spans="1:7" x14ac:dyDescent="0.25">
      <c r="A127" s="16"/>
      <c r="B127" s="27"/>
      <c r="C127" s="27"/>
      <c r="E127" s="24"/>
      <c r="F127" s="27"/>
      <c r="G127" s="27"/>
    </row>
    <row r="128" spans="1:7" x14ac:dyDescent="0.25">
      <c r="A128" s="16"/>
      <c r="B128" s="27"/>
      <c r="C128" s="27"/>
      <c r="E128" s="24"/>
      <c r="F128" s="27"/>
      <c r="G128" s="27"/>
    </row>
    <row r="129" spans="1:7" x14ac:dyDescent="0.25">
      <c r="A129" s="16"/>
      <c r="B129" s="27"/>
      <c r="C129" s="27"/>
      <c r="E129" s="24"/>
      <c r="F129" s="27"/>
      <c r="G129" s="27"/>
    </row>
    <row r="130" spans="1:7" x14ac:dyDescent="0.25">
      <c r="A130" s="16"/>
      <c r="B130" s="27"/>
      <c r="C130" s="27"/>
      <c r="E130" s="24"/>
      <c r="F130" s="27"/>
      <c r="G130" s="27"/>
    </row>
    <row r="131" spans="1:7" x14ac:dyDescent="0.25">
      <c r="A131" s="16"/>
      <c r="B131" s="27"/>
      <c r="C131" s="27"/>
      <c r="E131" s="24"/>
      <c r="F131" s="27"/>
      <c r="G131" s="27"/>
    </row>
    <row r="132" spans="1:7" x14ac:dyDescent="0.25">
      <c r="A132" s="16"/>
      <c r="B132" s="23"/>
      <c r="C132" s="23"/>
      <c r="E132" s="24"/>
      <c r="F132" s="23"/>
    </row>
    <row r="133" spans="1:7" x14ac:dyDescent="0.25">
      <c r="A133" s="16"/>
      <c r="B133" s="23"/>
      <c r="C133" s="23"/>
      <c r="E133" s="24"/>
      <c r="F133" s="23"/>
    </row>
    <row r="134" spans="1:7" x14ac:dyDescent="0.25">
      <c r="A134" s="16"/>
      <c r="B134" s="27"/>
      <c r="C134" s="27"/>
      <c r="E134" s="24"/>
      <c r="F134" s="23"/>
    </row>
    <row r="135" spans="1:7" x14ac:dyDescent="0.25">
      <c r="A135" s="16"/>
      <c r="B135" s="27"/>
      <c r="C135" s="27"/>
      <c r="E135" s="24"/>
      <c r="G135" s="27"/>
    </row>
    <row r="136" spans="1:7" x14ac:dyDescent="0.25">
      <c r="A136" s="16"/>
      <c r="B136" s="27"/>
      <c r="C136" s="27"/>
      <c r="E136" s="24"/>
      <c r="G136" s="27"/>
    </row>
    <row r="137" spans="1:7" x14ac:dyDescent="0.25">
      <c r="A137" s="16"/>
      <c r="B137" s="27"/>
      <c r="C137" s="27"/>
      <c r="E137" s="24"/>
      <c r="G137" s="27"/>
    </row>
    <row r="138" spans="1:7" x14ac:dyDescent="0.25">
      <c r="A138" s="16"/>
      <c r="B138" s="27"/>
      <c r="C138" s="27"/>
      <c r="E138" s="24"/>
      <c r="G138" s="27"/>
    </row>
    <row r="139" spans="1:7" x14ac:dyDescent="0.25">
      <c r="A139" s="16"/>
      <c r="B139" s="27"/>
      <c r="C139" s="27"/>
      <c r="E139" s="13"/>
      <c r="G139" s="27"/>
    </row>
    <row r="140" spans="1:7" x14ac:dyDescent="0.25">
      <c r="A140" s="16"/>
      <c r="B140" s="27"/>
      <c r="C140" s="27"/>
      <c r="E140" s="24"/>
    </row>
    <row r="141" spans="1:7" x14ac:dyDescent="0.25">
      <c r="A141" s="16"/>
      <c r="B141" s="27"/>
      <c r="C141" s="27"/>
      <c r="E141" s="24"/>
      <c r="G141" s="27"/>
    </row>
    <row r="142" spans="1:7" x14ac:dyDescent="0.25">
      <c r="A142" s="16"/>
      <c r="B142" s="27"/>
      <c r="C142" s="27"/>
      <c r="E142" s="24"/>
      <c r="G142" s="27"/>
    </row>
    <row r="143" spans="1:7" x14ac:dyDescent="0.25">
      <c r="A143" s="16"/>
      <c r="B143" s="27"/>
      <c r="C143" s="27"/>
      <c r="E143" s="24"/>
      <c r="G143" s="27"/>
    </row>
    <row r="144" spans="1:7" x14ac:dyDescent="0.25">
      <c r="A144" s="16"/>
      <c r="B144" s="27"/>
      <c r="C144" s="27"/>
      <c r="E144" s="24"/>
      <c r="G144" s="27"/>
    </row>
    <row r="145" spans="1:7" x14ac:dyDescent="0.25">
      <c r="A145" s="16"/>
      <c r="B145" s="27"/>
      <c r="C145" s="27"/>
      <c r="E145" s="29"/>
      <c r="G145" s="27"/>
    </row>
    <row r="146" spans="1:7" x14ac:dyDescent="0.25">
      <c r="A146" s="16"/>
      <c r="B146" s="27"/>
      <c r="C146" s="27"/>
      <c r="E146" s="24"/>
      <c r="F146" s="23"/>
      <c r="G146" s="27"/>
    </row>
    <row r="147" spans="1:7" x14ac:dyDescent="0.25">
      <c r="B147" s="23"/>
      <c r="C147" s="23"/>
      <c r="E147" s="25"/>
      <c r="F147" s="23"/>
      <c r="G147" s="23"/>
    </row>
    <row r="148" spans="1:7" x14ac:dyDescent="0.25">
      <c r="B148" s="23"/>
      <c r="C148" s="23"/>
      <c r="E148" s="24"/>
      <c r="F148" s="23"/>
      <c r="G148" s="23"/>
    </row>
    <row r="149" spans="1:7" x14ac:dyDescent="0.25">
      <c r="B149" s="23"/>
      <c r="C149" s="23"/>
      <c r="E149" s="24"/>
      <c r="F149" s="23"/>
      <c r="G149" s="23"/>
    </row>
    <row r="150" spans="1:7" x14ac:dyDescent="0.25">
      <c r="B150" s="23"/>
      <c r="C150" s="23"/>
      <c r="E150" s="24"/>
      <c r="F150" s="23"/>
      <c r="G150" s="23"/>
    </row>
    <row r="151" spans="1:7" x14ac:dyDescent="0.25">
      <c r="B151" s="23"/>
      <c r="C151" s="23"/>
      <c r="E151" s="24"/>
      <c r="F151" s="23"/>
      <c r="G151" s="23"/>
    </row>
    <row r="152" spans="1:7" x14ac:dyDescent="0.25">
      <c r="B152" s="23"/>
      <c r="C152" s="23"/>
      <c r="E152" s="24"/>
      <c r="F152" s="23"/>
      <c r="G152" s="23"/>
    </row>
    <row r="153" spans="1:7" x14ac:dyDescent="0.25">
      <c r="B153" s="23"/>
      <c r="C153" s="23"/>
      <c r="E153" s="24"/>
      <c r="F153" s="23"/>
      <c r="G153" s="23"/>
    </row>
    <row r="154" spans="1:7" x14ac:dyDescent="0.25">
      <c r="B154" s="23"/>
      <c r="C154" s="23"/>
      <c r="E154" s="24"/>
      <c r="F154" s="23"/>
      <c r="G154" s="23"/>
    </row>
    <row r="155" spans="1:7" x14ac:dyDescent="0.25">
      <c r="B155" s="23"/>
      <c r="C155" s="23"/>
      <c r="E155" s="24"/>
      <c r="G155" s="23"/>
    </row>
    <row r="156" spans="1:7" x14ac:dyDescent="0.25">
      <c r="B156" s="23"/>
      <c r="C156" s="23"/>
      <c r="E156" s="24"/>
      <c r="F156" s="23"/>
      <c r="G156" s="23"/>
    </row>
    <row r="157" spans="1:7" x14ac:dyDescent="0.25">
      <c r="B157" s="23"/>
      <c r="C157" s="23"/>
      <c r="E157" s="24"/>
      <c r="F157" s="23"/>
      <c r="G157" s="23"/>
    </row>
    <row r="158" spans="1:7" x14ac:dyDescent="0.25">
      <c r="B158" s="23"/>
      <c r="C158" s="23"/>
      <c r="E158" s="24"/>
      <c r="F158" s="23"/>
      <c r="G158" s="23"/>
    </row>
    <row r="159" spans="1:7" x14ac:dyDescent="0.25">
      <c r="B159" s="23"/>
      <c r="C159" s="23"/>
      <c r="E159" s="24"/>
      <c r="F159" s="23"/>
      <c r="G159" s="23"/>
    </row>
    <row r="160" spans="1:7" x14ac:dyDescent="0.25">
      <c r="B160" s="23"/>
      <c r="C160" s="23"/>
      <c r="E160" s="24"/>
      <c r="F160" s="23"/>
    </row>
    <row r="161" spans="2:7" x14ac:dyDescent="0.25">
      <c r="B161" s="23"/>
      <c r="C161" s="23"/>
      <c r="E161" s="24"/>
      <c r="F161" s="23"/>
      <c r="G161" s="23"/>
    </row>
    <row r="162" spans="2:7" x14ac:dyDescent="0.25">
      <c r="B162" s="23"/>
      <c r="C162" s="23"/>
      <c r="E162" s="24"/>
      <c r="G162" s="23"/>
    </row>
    <row r="163" spans="2:7" x14ac:dyDescent="0.25">
      <c r="B163" s="23"/>
      <c r="C163" s="23"/>
      <c r="E163" s="24"/>
      <c r="G163" s="23"/>
    </row>
  </sheetData>
  <sheetProtection algorithmName="SHA-512" hashValue="Hih1ND0qMnepevzYQLvJqVi0mIue84nCo2pVTHgDMgytnnnelLCNMH3741vB01Q/Gk5jGdRzvbpXj62z8N9Tew==" saltValue="xeERbh8px40CkOFvN9sjBg==" spinCount="100000" sheet="1" objects="1" scenarios="1"/>
  <mergeCells count="3">
    <mergeCell ref="C1:F1"/>
    <mergeCell ref="G1:H1"/>
    <mergeCell ref="I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1969 N</vt:lpstr>
      <vt:lpstr>1969 V</vt:lpstr>
      <vt:lpstr>1969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2022-08-01T09:06:41Z</dcterms:modified>
</cp:coreProperties>
</file>